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8720" yWindow="2140" windowWidth="29900" windowHeight="17800"/>
  </bookViews>
  <sheets>
    <sheet name="Test" sheetId="2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49" i="2"/>
  <c r="C7" i="2"/>
  <c r="C51" i="2"/>
  <c r="G51" i="2"/>
  <c r="C9" i="2"/>
  <c r="D11" i="2"/>
  <c r="D55" i="2"/>
  <c r="G55" i="2"/>
  <c r="C13" i="2"/>
  <c r="C57" i="2"/>
  <c r="G57" i="2"/>
  <c r="M16" i="2"/>
  <c r="K16" i="2"/>
  <c r="M18" i="2"/>
  <c r="K18" i="2"/>
  <c r="M20" i="2"/>
  <c r="O20" i="2"/>
  <c r="M22" i="2"/>
  <c r="O22" i="2"/>
  <c r="M24" i="2"/>
  <c r="K24" i="2"/>
  <c r="M26" i="2"/>
  <c r="K26" i="2"/>
  <c r="O28" i="2"/>
  <c r="M28" i="2"/>
  <c r="O30" i="2"/>
  <c r="M30" i="2"/>
  <c r="B33" i="2"/>
  <c r="B77" i="2"/>
  <c r="D77" i="2"/>
  <c r="F33" i="2"/>
  <c r="F77" i="2"/>
  <c r="G77" i="2"/>
  <c r="B36" i="2"/>
  <c r="B80" i="2"/>
  <c r="D80" i="2"/>
  <c r="F36" i="2"/>
  <c r="F80" i="2"/>
  <c r="G80" i="2"/>
  <c r="B39" i="2"/>
  <c r="B83" i="2"/>
  <c r="D83" i="2"/>
  <c r="F39" i="2"/>
  <c r="F83" i="2"/>
  <c r="G83" i="2"/>
  <c r="B41" i="2"/>
  <c r="B85" i="2"/>
  <c r="D85" i="2"/>
  <c r="F41" i="2"/>
  <c r="F85" i="2"/>
  <c r="G85" i="2"/>
  <c r="B43" i="2"/>
  <c r="B87" i="2"/>
  <c r="D87" i="2"/>
  <c r="F43" i="2"/>
  <c r="F87" i="2"/>
  <c r="G87" i="2"/>
  <c r="A47" i="2"/>
  <c r="C53" i="2"/>
  <c r="G53" i="2"/>
  <c r="B60" i="2"/>
  <c r="B62" i="2"/>
  <c r="G68" i="2"/>
  <c r="D16" i="2"/>
  <c r="D60" i="2"/>
  <c r="B24" i="2"/>
  <c r="B68" i="2"/>
  <c r="D18" i="2"/>
  <c r="D62" i="2"/>
  <c r="G60" i="2"/>
  <c r="K22" i="2"/>
  <c r="G66" i="2"/>
  <c r="B26" i="2"/>
  <c r="B70" i="2"/>
  <c r="K30" i="2"/>
  <c r="B30" i="2"/>
  <c r="B74" i="2"/>
  <c r="G62" i="2"/>
  <c r="G70" i="2"/>
  <c r="K28" i="2"/>
  <c r="G72" i="2"/>
  <c r="F49" i="2"/>
  <c r="K20" i="2"/>
  <c r="G64" i="2"/>
  <c r="D22" i="2"/>
  <c r="D66" i="2"/>
  <c r="B28" i="2"/>
  <c r="B72" i="2"/>
  <c r="G74" i="2"/>
  <c r="D20" i="2"/>
  <c r="D64" i="2"/>
</calcChain>
</file>

<file path=xl/sharedStrings.xml><?xml version="1.0" encoding="utf-8"?>
<sst xmlns="http://schemas.openxmlformats.org/spreadsheetml/2006/main" count="47" uniqueCount="26">
  <si>
    <t>חלק ראשון – חמש שאלות על בסיסי ספירה. ענה על כולן! (כל שאלה 4 נקודות)</t>
  </si>
  <si>
    <t xml:space="preserve">המספר העשרוני </t>
  </si>
  <si>
    <t xml:space="preserve"> יהיה בבסיס</t>
  </si>
  <si>
    <t>:16</t>
  </si>
  <si>
    <t xml:space="preserve">המספר הבינרי </t>
  </si>
  <si>
    <t>יהיה בבסיס  10:</t>
  </si>
  <si>
    <t>יהיה בבסיס  16:</t>
  </si>
  <si>
    <t xml:space="preserve">המספר הקסדצימלי </t>
  </si>
  <si>
    <t>יראה בייצוג הבינרי:</t>
  </si>
  <si>
    <t>חלק שני – ארבע שאלות על חיבור וחיסור. ענה על כולן! (כל שאלה 5 נקודות)</t>
  </si>
  <si>
    <t xml:space="preserve">התוצאה של חיבור המספרים ההקסדצימליים </t>
  </si>
  <si>
    <t>התוצאה של חיבור המספרים הבינאריים</t>
  </si>
  <si>
    <t>התוצאה של חיסור המספרים הבינאריים</t>
  </si>
  <si>
    <t>התוצאה של חיסור המספרים ההקסדצימליים</t>
  </si>
  <si>
    <t>יראה בייצוג בינארי</t>
  </si>
  <si>
    <t>חלק שלישי – ארבע שאלות על כפל וחילוק. ענה על כולן! (כל שאלה 5 נקודות)</t>
  </si>
  <si>
    <t>חלק רבעיי – עשר שאלות על שיטת המשלים ל- 1 ומשלים ל- 2. ענה על כולן! (כל שאלה 4 נקודות)</t>
  </si>
  <si>
    <t>הפוך את המספרים העשרוניים הבאים למספרים בינריים בעלי 8 סיביות בשיטת המשלים ל –1.</t>
  </si>
  <si>
    <t>הפוך את המספרים העשרוניים הבאים למספרים בינריים בעלי 8 סיביות בשיטת המשלים ל –2.</t>
  </si>
  <si>
    <t>בהצלחה !!!</t>
  </si>
  <si>
    <t xml:space="preserve"> השתמש בשיטת המשלים ל –2 וב – 8 סיביות כדי להפוך את המספרים ההקסדצימליים הבאים למספרים בינריים. איזה מבין המספרים לא ניתן לייצוג בעזרת 8 סיביות?</t>
  </si>
  <si>
    <r>
      <t xml:space="preserve">הפוך את המספרים </t>
    </r>
    <r>
      <rPr>
        <b/>
        <u/>
        <sz val="13"/>
        <rFont val="David"/>
        <family val="2"/>
        <charset val="177"/>
      </rPr>
      <t>העשרוניים</t>
    </r>
    <r>
      <rPr>
        <sz val="12"/>
        <rFont val="David"/>
        <family val="2"/>
      </rPr>
      <t xml:space="preserve"> הבאים למספרים בינריים בעלי </t>
    </r>
    <r>
      <rPr>
        <sz val="13"/>
        <rFont val="David"/>
        <family val="2"/>
      </rPr>
      <t xml:space="preserve">8 </t>
    </r>
    <r>
      <rPr>
        <sz val="12"/>
        <rFont val="David"/>
        <family val="2"/>
      </rPr>
      <t xml:space="preserve">סיביות בשיטת </t>
    </r>
    <r>
      <rPr>
        <sz val="13"/>
        <rFont val="David"/>
        <family val="2"/>
      </rPr>
      <t>המשלים ל –1.</t>
    </r>
  </si>
  <si>
    <r>
      <t xml:space="preserve">הפוך את המספרים </t>
    </r>
    <r>
      <rPr>
        <b/>
        <u/>
        <sz val="13"/>
        <rFont val="David"/>
        <family val="2"/>
        <charset val="177"/>
      </rPr>
      <t>העשרוניים</t>
    </r>
    <r>
      <rPr>
        <sz val="12"/>
        <rFont val="David"/>
        <family val="2"/>
      </rPr>
      <t xml:space="preserve"> הבאים למספרים בינריים בעלי </t>
    </r>
    <r>
      <rPr>
        <sz val="13"/>
        <rFont val="David"/>
        <family val="2"/>
      </rPr>
      <t>8</t>
    </r>
    <r>
      <rPr>
        <sz val="12"/>
        <rFont val="David"/>
        <family val="2"/>
      </rPr>
      <t xml:space="preserve"> סיביות בשיטת </t>
    </r>
    <r>
      <rPr>
        <sz val="13"/>
        <rFont val="David"/>
        <family val="2"/>
      </rPr>
      <t>המשלים ל –2.</t>
    </r>
  </si>
  <si>
    <r>
      <rPr>
        <sz val="7"/>
        <rFont val="David"/>
        <family val="2"/>
      </rPr>
      <t xml:space="preserve"> </t>
    </r>
    <r>
      <rPr>
        <sz val="12"/>
        <rFont val="David"/>
        <family val="2"/>
      </rPr>
      <t xml:space="preserve">השתמש בשיטת המשלים ל –2 וב – 8 סיביות כדי להפוך את המספרים </t>
    </r>
    <r>
      <rPr>
        <b/>
        <u/>
        <sz val="12"/>
        <rFont val="David"/>
        <family val="2"/>
        <charset val="177"/>
      </rPr>
      <t>הדצימליים</t>
    </r>
    <r>
      <rPr>
        <sz val="12"/>
        <rFont val="David"/>
        <family val="2"/>
      </rPr>
      <t xml:space="preserve"> הבאים למספרים בינריים. איזה מבין המספרים לא ניתן לייצוג בעזרת 8 סיביות?</t>
    </r>
  </si>
  <si>
    <t xml:space="preserve">  שם משפחה:____________ שם פרטי:_________</t>
  </si>
  <si>
    <t xml:space="preserve">  ארגון המשב ושפת סף (בסיסי ספירה)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</si>
</sst>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6"/>
      <name val="Arial Cyr"/>
      <charset val="177"/>
    </font>
    <font>
      <b/>
      <sz val="16"/>
      <color theme="1" tint="4.9989318521683403E-2"/>
      <name val="Arial Cyr"/>
    </font>
    <font>
      <sz val="12"/>
      <name val="David"/>
      <family val="2"/>
    </font>
    <font>
      <sz val="14"/>
      <name val="David"/>
      <family val="2"/>
    </font>
    <font>
      <sz val="5"/>
      <name val="David"/>
      <family val="2"/>
    </font>
    <font>
      <sz val="14"/>
      <name val="Arial Cyr"/>
      <charset val="177"/>
    </font>
    <font>
      <b/>
      <sz val="14"/>
      <name val="David"/>
      <family val="2"/>
    </font>
    <font>
      <b/>
      <sz val="14"/>
      <color theme="1" tint="4.9989318521683403E-2"/>
      <name val="David"/>
      <family val="2"/>
    </font>
    <font>
      <sz val="14"/>
      <name val="Arial Cyr"/>
      <family val="2"/>
      <charset val="204"/>
    </font>
    <font>
      <sz val="14"/>
      <name val="Arial Cyr"/>
    </font>
    <font>
      <b/>
      <u/>
      <sz val="13"/>
      <name val="David"/>
      <family val="2"/>
      <charset val="177"/>
    </font>
    <font>
      <sz val="13"/>
      <name val="David"/>
      <family val="2"/>
    </font>
    <font>
      <sz val="7"/>
      <name val="David"/>
      <family val="2"/>
    </font>
    <font>
      <b/>
      <u/>
      <sz val="12"/>
      <name val="David"/>
      <family val="2"/>
      <charset val="177"/>
    </font>
    <font>
      <sz val="12"/>
      <name val="Arial Cyr"/>
      <charset val="177"/>
    </font>
    <font>
      <sz val="10"/>
      <name val="Arial Cyr"/>
      <charset val="177"/>
    </font>
    <font>
      <b/>
      <sz val="12"/>
      <name val="David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62">
    <xf numFmtId="0" fontId="0" fillId="0" borderId="0" xfId="0"/>
    <xf numFmtId="0" fontId="1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 readingOrder="2"/>
    </xf>
    <xf numFmtId="0" fontId="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6" fillId="0" borderId="3" xfId="1" applyFont="1" applyBorder="1"/>
    <xf numFmtId="0" fontId="6" fillId="0" borderId="5" xfId="1" applyFont="1" applyBorder="1"/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10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9" fillId="0" borderId="0" xfId="1" applyFont="1"/>
    <xf numFmtId="0" fontId="9" fillId="0" borderId="3" xfId="1" applyFont="1" applyBorder="1"/>
    <xf numFmtId="0" fontId="9" fillId="0" borderId="5" xfId="1" applyFont="1" applyBorder="1"/>
    <xf numFmtId="0" fontId="4" fillId="0" borderId="0" xfId="1" applyFont="1" applyAlignment="1"/>
    <xf numFmtId="0" fontId="9" fillId="0" borderId="0" xfId="1" applyFont="1" applyAlignment="1">
      <alignment horizontal="right"/>
    </xf>
    <xf numFmtId="0" fontId="9" fillId="0" borderId="0" xfId="1" quotePrefix="1" applyFont="1"/>
    <xf numFmtId="0" fontId="4" fillId="0" borderId="5" xfId="1" applyFont="1" applyBorder="1" applyAlignment="1"/>
    <xf numFmtId="0" fontId="4" fillId="0" borderId="0" xfId="1" applyFont="1"/>
    <xf numFmtId="0" fontId="4" fillId="0" borderId="3" xfId="1" applyFont="1" applyBorder="1"/>
    <xf numFmtId="0" fontId="4" fillId="0" borderId="5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right" vertical="center" readingOrder="2"/>
    </xf>
    <xf numFmtId="0" fontId="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 vertical="center" readingOrder="2"/>
    </xf>
    <xf numFmtId="0" fontId="4" fillId="0" borderId="0" xfId="1" applyFont="1" applyAlignment="1">
      <alignment horizontal="right"/>
    </xf>
    <xf numFmtId="0" fontId="4" fillId="0" borderId="4" xfId="1" applyFont="1" applyBorder="1" applyAlignment="1">
      <alignment horizontal="righ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 vertical="center" wrapText="1" readingOrder="2"/>
    </xf>
    <xf numFmtId="0" fontId="4" fillId="0" borderId="4" xfId="1" applyFont="1" applyBorder="1" applyAlignment="1">
      <alignment horizontal="right" vertical="center" wrapText="1" readingOrder="2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 readingOrder="2"/>
    </xf>
    <xf numFmtId="0" fontId="4" fillId="0" borderId="4" xfId="1" applyFont="1" applyBorder="1" applyAlignment="1">
      <alignment horizontal="right" vertical="center" readingOrder="2"/>
    </xf>
    <xf numFmtId="0" fontId="3" fillId="0" borderId="0" xfId="1" applyFont="1" applyAlignment="1">
      <alignment horizontal="center" vertical="center" wrapText="1" readingOrder="2"/>
    </xf>
    <xf numFmtId="0" fontId="4" fillId="0" borderId="0" xfId="1" applyFont="1" applyAlignment="1">
      <alignment horizontal="center" vertical="center" wrapText="1" readingOrder="2"/>
    </xf>
    <xf numFmtId="0" fontId="4" fillId="0" borderId="4" xfId="1" applyFont="1" applyBorder="1" applyAlignment="1">
      <alignment horizontal="center" vertical="center" wrapText="1" readingOrder="2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 vertical="center" readingOrder="2"/>
    </xf>
    <xf numFmtId="0" fontId="4" fillId="0" borderId="0" xfId="1" applyFont="1" applyAlignment="1">
      <alignment horizontal="center" vertical="center" readingOrder="2"/>
    </xf>
    <xf numFmtId="0" fontId="1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 readingOrder="2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</xdr:colOff>
      <xdr:row>0</xdr:row>
      <xdr:rowOff>3867</xdr:rowOff>
    </xdr:from>
    <xdr:to>
      <xdr:col>6</xdr:col>
      <xdr:colOff>709612</xdr:colOff>
      <xdr:row>1</xdr:row>
      <xdr:rowOff>882</xdr:rowOff>
    </xdr:to>
    <xdr:pic>
      <xdr:nvPicPr>
        <xdr:cNvPr id="2" name="תמונה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1" t="24390" r="4279" b="54854"/>
        <a:stretch>
          <a:fillRect/>
        </a:stretch>
      </xdr:blipFill>
      <xdr:spPr bwMode="auto">
        <a:xfrm>
          <a:off x="10686064163" y="3867"/>
          <a:ext cx="4986338" cy="830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abSelected="1" workbookViewId="0">
      <selection activeCell="M3" sqref="M3"/>
    </sheetView>
  </sheetViews>
  <sheetFormatPr baseColWidth="10" defaultColWidth="9.1640625" defaultRowHeight="21" x14ac:dyDescent="0"/>
  <cols>
    <col min="1" max="1" width="4" style="1" customWidth="1"/>
    <col min="2" max="2" width="18" style="1" customWidth="1"/>
    <col min="3" max="3" width="6.5" style="1" customWidth="1"/>
    <col min="4" max="4" width="14.5" style="1" customWidth="1"/>
    <col min="5" max="5" width="9.1640625" style="1"/>
    <col min="6" max="6" width="15" style="1" customWidth="1"/>
    <col min="7" max="7" width="17.1640625" style="1" customWidth="1"/>
    <col min="8" max="10" width="9.1640625" style="1"/>
    <col min="11" max="11" width="15.5" style="1" customWidth="1"/>
    <col min="12" max="12" width="5.1640625" style="1" customWidth="1"/>
    <col min="13" max="16384" width="9.1640625" style="1"/>
  </cols>
  <sheetData>
    <row r="1" spans="1:13" ht="65.75" customHeight="1">
      <c r="A1" s="37"/>
      <c r="B1" s="37"/>
      <c r="C1" s="37"/>
      <c r="D1" s="37"/>
      <c r="E1" s="37"/>
      <c r="F1" s="37"/>
      <c r="G1" s="37"/>
    </row>
    <row r="2" spans="1:13" ht="21" customHeight="1">
      <c r="A2" s="34">
        <v>2</v>
      </c>
      <c r="B2" s="35" t="s">
        <v>25</v>
      </c>
      <c r="C2" s="36"/>
      <c r="D2" s="36"/>
      <c r="E2" s="36"/>
      <c r="F2" s="36"/>
      <c r="G2" s="36"/>
    </row>
    <row r="3" spans="1:13" ht="21.75" customHeight="1">
      <c r="A3" s="36" t="s">
        <v>24</v>
      </c>
      <c r="B3" s="36"/>
      <c r="C3" s="36"/>
      <c r="D3" s="36"/>
      <c r="E3" s="36"/>
      <c r="F3" s="36"/>
      <c r="G3" s="36"/>
    </row>
    <row r="4" spans="1:13" ht="21" customHeight="1" thickBot="1">
      <c r="A4" s="38" t="s">
        <v>0</v>
      </c>
      <c r="B4" s="38"/>
      <c r="C4" s="38"/>
      <c r="D4" s="38"/>
      <c r="E4" s="38"/>
      <c r="F4" s="38"/>
      <c r="G4" s="38"/>
    </row>
    <row r="5" spans="1:13" s="24" customFormat="1" ht="18.75" customHeight="1" thickBot="1">
      <c r="A5" s="13">
        <v>1</v>
      </c>
      <c r="B5" s="20" t="s">
        <v>1</v>
      </c>
      <c r="C5" s="5">
        <f ca="1">INT(RAND()*100+50)</f>
        <v>84</v>
      </c>
      <c r="D5" s="33" t="s">
        <v>2</v>
      </c>
      <c r="E5" s="5" t="s">
        <v>3</v>
      </c>
      <c r="F5" s="32"/>
      <c r="G5" s="31"/>
      <c r="H5" s="25"/>
    </row>
    <row r="6" spans="1:13" s="27" customFormat="1" ht="6.75" customHeight="1" thickBot="1">
      <c r="A6" s="30"/>
      <c r="B6" s="29"/>
      <c r="C6" s="29"/>
      <c r="D6" s="29"/>
      <c r="E6" s="29"/>
      <c r="F6" s="29"/>
      <c r="G6" s="29"/>
      <c r="H6" s="28"/>
    </row>
    <row r="7" spans="1:13" s="24" customFormat="1" ht="18" customHeight="1" thickBot="1">
      <c r="A7" s="13">
        <v>2</v>
      </c>
      <c r="B7" s="20" t="s">
        <v>4</v>
      </c>
      <c r="C7" s="39" t="str">
        <f ca="1">DEC2BIN(RAND()*100+40,8)</f>
        <v>01001100</v>
      </c>
      <c r="D7" s="39"/>
      <c r="E7" s="39" t="s">
        <v>5</v>
      </c>
      <c r="F7" s="40"/>
      <c r="G7" s="26"/>
      <c r="H7" s="25"/>
    </row>
    <row r="8" spans="1:13" s="24" customFormat="1" ht="6.75" customHeight="1" thickBot="1">
      <c r="A8" s="13"/>
      <c r="B8" s="5"/>
      <c r="C8" s="5"/>
      <c r="D8" s="5"/>
      <c r="E8" s="5"/>
      <c r="F8" s="5"/>
      <c r="G8" s="5"/>
    </row>
    <row r="9" spans="1:13" s="24" customFormat="1" ht="18" customHeight="1" thickBot="1">
      <c r="A9" s="13">
        <v>3</v>
      </c>
      <c r="B9" s="20" t="s">
        <v>4</v>
      </c>
      <c r="C9" s="39" t="str">
        <f ca="1">DEC2BIN(RAND()*100+40,8)</f>
        <v>01001110</v>
      </c>
      <c r="D9" s="39"/>
      <c r="E9" s="39" t="s">
        <v>6</v>
      </c>
      <c r="F9" s="39"/>
      <c r="G9" s="26"/>
      <c r="H9" s="25"/>
    </row>
    <row r="10" spans="1:13" s="24" customFormat="1" ht="7.5" customHeight="1" thickBot="1">
      <c r="A10" s="13"/>
      <c r="B10" s="5"/>
      <c r="C10" s="5"/>
      <c r="D10" s="5"/>
      <c r="E10" s="5"/>
      <c r="F10" s="5"/>
      <c r="G10" s="5"/>
    </row>
    <row r="11" spans="1:13" s="17" customFormat="1" ht="19" thickBot="1">
      <c r="A11" s="13">
        <v>4</v>
      </c>
      <c r="B11" s="39" t="s">
        <v>7</v>
      </c>
      <c r="C11" s="39"/>
      <c r="D11" s="7" t="str">
        <f ca="1">DEC2HEX(RAND()*100+40)</f>
        <v>5A</v>
      </c>
      <c r="E11" s="39" t="s">
        <v>8</v>
      </c>
      <c r="F11" s="39"/>
      <c r="G11" s="23"/>
      <c r="H11" s="18"/>
    </row>
    <row r="12" spans="1:13" s="17" customFormat="1" ht="6.75" customHeight="1" thickBot="1">
      <c r="A12" s="13"/>
      <c r="B12" s="21"/>
      <c r="C12" s="22"/>
      <c r="D12" s="21"/>
      <c r="E12" s="22"/>
      <c r="F12" s="21"/>
    </row>
    <row r="13" spans="1:13" s="17" customFormat="1" ht="19" thickBot="1">
      <c r="A13" s="13">
        <v>5</v>
      </c>
      <c r="B13" s="20" t="s">
        <v>1</v>
      </c>
      <c r="C13" s="5">
        <f ca="1">INT(RAND()*100+50)</f>
        <v>86</v>
      </c>
      <c r="D13" s="21"/>
      <c r="E13" s="20" t="s">
        <v>8</v>
      </c>
      <c r="F13" s="20"/>
      <c r="G13" s="19"/>
      <c r="H13" s="18"/>
    </row>
    <row r="14" spans="1:13" s="17" customFormat="1" ht="6.75" customHeight="1">
      <c r="A14" s="13"/>
    </row>
    <row r="15" spans="1:13" s="2" customFormat="1" ht="19" thickBot="1">
      <c r="A15" s="38" t="s">
        <v>9</v>
      </c>
      <c r="B15" s="38"/>
      <c r="C15" s="38"/>
      <c r="D15" s="38"/>
      <c r="E15" s="38"/>
      <c r="F15" s="38"/>
      <c r="G15" s="38"/>
    </row>
    <row r="16" spans="1:13" s="2" customFormat="1" ht="33" customHeight="1" thickBot="1">
      <c r="A16" s="13">
        <v>1</v>
      </c>
      <c r="B16" s="47" t="s">
        <v>10</v>
      </c>
      <c r="C16" s="47"/>
      <c r="D16" s="48" t="str">
        <f ca="1">CONCATENATE(M16," + ",K16,"   יראה בייצוג העשרוני   ")</f>
        <v xml:space="preserve">72 + 3E   יראה בייצוג העשרוני   </v>
      </c>
      <c r="E16" s="48"/>
      <c r="F16" s="49"/>
      <c r="G16" s="11"/>
      <c r="H16" s="10"/>
      <c r="K16" s="16" t="str">
        <f ca="1">DEC2HEX(RAND()*100+40)</f>
        <v>3E</v>
      </c>
      <c r="M16" s="16" t="str">
        <f ca="1">DEC2HEX(RAND()*100+40)</f>
        <v>72</v>
      </c>
    </row>
    <row r="17" spans="1:15" s="2" customFormat="1" ht="6.75" customHeight="1" thickBot="1">
      <c r="A17" s="13"/>
    </row>
    <row r="18" spans="1:15" s="2" customFormat="1" ht="36" customHeight="1" thickBot="1">
      <c r="A18" s="13">
        <v>2</v>
      </c>
      <c r="B18" s="47" t="s">
        <v>11</v>
      </c>
      <c r="C18" s="47"/>
      <c r="D18" s="42" t="str">
        <f ca="1">CONCATENATE(M18," + ",K18,"   יראה בייצוג הבינרי   ")</f>
        <v xml:space="preserve">00111010 + 00101111   יראה בייצוג הבינרי   </v>
      </c>
      <c r="E18" s="42"/>
      <c r="F18" s="43"/>
      <c r="G18" s="11"/>
      <c r="H18" s="10"/>
      <c r="K18" s="16" t="str">
        <f ca="1">DEC2BIN(RAND()*100+40,8)</f>
        <v>00101111</v>
      </c>
      <c r="M18" s="41" t="str">
        <f ca="1">DEC2BIN(RAND()*100+40,8)</f>
        <v>00111010</v>
      </c>
      <c r="N18" s="41"/>
    </row>
    <row r="19" spans="1:15" s="2" customFormat="1" ht="6.75" customHeight="1" thickBot="1">
      <c r="A19" s="13"/>
    </row>
    <row r="20" spans="1:15" s="2" customFormat="1" ht="31.5" customHeight="1" thickBot="1">
      <c r="A20" s="13">
        <v>3</v>
      </c>
      <c r="B20" s="47" t="s">
        <v>12</v>
      </c>
      <c r="C20" s="47"/>
      <c r="D20" s="42" t="str">
        <f ca="1">CONCATENATE(DEC2BIN(M20)," - ", DEC2BIN(K20),"   יראה בייצוג הבינרי   ")</f>
        <v xml:space="preserve">101 - 1010111   יראה בייצוג הבינרי   </v>
      </c>
      <c r="E20" s="42"/>
      <c r="F20" s="43"/>
      <c r="G20" s="11"/>
      <c r="H20" s="10"/>
      <c r="K20" s="2">
        <f ca="1">SUM(M20,O20)</f>
        <v>87</v>
      </c>
      <c r="M20" s="2">
        <f ca="1">INT(RAND()*100)</f>
        <v>5</v>
      </c>
      <c r="O20" s="2">
        <f ca="1">INT(RAND()*100)</f>
        <v>82</v>
      </c>
    </row>
    <row r="21" spans="1:15" s="2" customFormat="1" ht="6.75" customHeight="1" thickBot="1">
      <c r="A21" s="13"/>
    </row>
    <row r="22" spans="1:15" s="2" customFormat="1" ht="29.25" customHeight="1" thickBot="1">
      <c r="A22" s="13">
        <v>4</v>
      </c>
      <c r="B22" s="47" t="s">
        <v>13</v>
      </c>
      <c r="C22" s="47"/>
      <c r="D22" s="15" t="str">
        <f ca="1">CONCATENATE(K22," - ",M22)</f>
        <v>A2 - 29</v>
      </c>
      <c r="E22" s="51" t="s">
        <v>14</v>
      </c>
      <c r="F22" s="52"/>
      <c r="G22" s="11"/>
      <c r="H22" s="10"/>
      <c r="K22" s="2" t="str">
        <f ca="1">DEC2HEX(HEX2DEC(M22)+HEX2DEC(O22))</f>
        <v>A2</v>
      </c>
      <c r="M22" s="2" t="str">
        <f ca="1">DEC2HEX(INT(RAND()*100)+20)</f>
        <v>29</v>
      </c>
      <c r="O22" s="2">
        <f ca="1">INT(RAND()*100)</f>
        <v>79</v>
      </c>
    </row>
    <row r="23" spans="1:15" s="2" customFormat="1" ht="19" thickBot="1">
      <c r="A23" s="38" t="s">
        <v>15</v>
      </c>
      <c r="B23" s="38"/>
      <c r="C23" s="38"/>
      <c r="D23" s="38"/>
      <c r="E23" s="38"/>
      <c r="F23" s="38"/>
      <c r="G23" s="38"/>
    </row>
    <row r="24" spans="1:15" s="2" customFormat="1" ht="19" thickBot="1">
      <c r="A24" s="13">
        <v>1</v>
      </c>
      <c r="B24" s="44" t="str">
        <f ca="1">CONCATENATE(M24," x ",K24)</f>
        <v>1011 x 1000</v>
      </c>
      <c r="C24" s="44"/>
      <c r="F24" s="45"/>
      <c r="G24" s="46"/>
      <c r="H24" s="10"/>
      <c r="K24" s="2" t="str">
        <f ca="1">DEC2BIN(INT(RAND()*10+5))</f>
        <v>1000</v>
      </c>
      <c r="M24" s="2" t="str">
        <f ca="1">DEC2BIN(INT(RAND()*10+5))</f>
        <v>1011</v>
      </c>
    </row>
    <row r="25" spans="1:15" s="2" customFormat="1" ht="9" customHeight="1" thickBot="1">
      <c r="A25" s="13"/>
      <c r="B25" s="14"/>
      <c r="C25" s="14"/>
    </row>
    <row r="26" spans="1:15" s="2" customFormat="1" ht="19" thickBot="1">
      <c r="A26" s="13">
        <v>2</v>
      </c>
      <c r="B26" s="44" t="str">
        <f ca="1">CONCATENATE(M26," x ",K26)</f>
        <v>101 x 1010</v>
      </c>
      <c r="C26" s="44"/>
      <c r="F26" s="45"/>
      <c r="G26" s="46"/>
      <c r="H26" s="10"/>
      <c r="K26" s="2" t="str">
        <f ca="1">DEC2BIN(INT(RAND()*10+5))</f>
        <v>1010</v>
      </c>
      <c r="M26" s="2" t="str">
        <f ca="1">DEC2BIN(INT(RAND()*10+5))</f>
        <v>101</v>
      </c>
    </row>
    <row r="27" spans="1:15" s="2" customFormat="1" ht="9" customHeight="1" thickBot="1">
      <c r="A27" s="13"/>
      <c r="B27" s="14"/>
      <c r="C27" s="14"/>
    </row>
    <row r="28" spans="1:15" s="2" customFormat="1" ht="19" thickBot="1">
      <c r="A28" s="13">
        <v>3</v>
      </c>
      <c r="B28" s="44" t="str">
        <f ca="1">CONCATENATE(K28," : ",M28)</f>
        <v>100011 : 101</v>
      </c>
      <c r="C28" s="44"/>
      <c r="F28" s="45"/>
      <c r="G28" s="46"/>
      <c r="H28" s="10"/>
      <c r="K28" s="2" t="str">
        <f ca="1">DEC2BIN(BIN2DEC(O28)*BIN2DEC(M28))</f>
        <v>100011</v>
      </c>
      <c r="M28" s="2" t="str">
        <f ca="1">DEC2BIN(INT(RAND()*10+5))</f>
        <v>101</v>
      </c>
      <c r="O28" s="2" t="str">
        <f ca="1">DEC2BIN(INT(RAND()*10+5))</f>
        <v>111</v>
      </c>
    </row>
    <row r="29" spans="1:15" s="2" customFormat="1" ht="9" customHeight="1" thickBot="1">
      <c r="A29" s="13"/>
      <c r="B29" s="14"/>
      <c r="C29" s="14"/>
    </row>
    <row r="30" spans="1:15" s="2" customFormat="1" ht="19" thickBot="1">
      <c r="A30" s="13">
        <v>4</v>
      </c>
      <c r="B30" s="44" t="str">
        <f ca="1">CONCATENATE(K30," : ",M30)</f>
        <v>1001110 : 110</v>
      </c>
      <c r="C30" s="44"/>
      <c r="F30" s="45"/>
      <c r="G30" s="46"/>
      <c r="H30" s="10"/>
      <c r="K30" s="2" t="str">
        <f ca="1">DEC2BIN(BIN2DEC(O30)*BIN2DEC(M30))</f>
        <v>1001110</v>
      </c>
      <c r="M30" s="2" t="str">
        <f ca="1">DEC2BIN(INT(RAND()*10+5))</f>
        <v>110</v>
      </c>
      <c r="O30" s="2" t="str">
        <f ca="1">DEC2BIN(INT(RAND()*10+5))</f>
        <v>1101</v>
      </c>
    </row>
    <row r="31" spans="1:15" s="2" customFormat="1" ht="18">
      <c r="A31" s="38" t="s">
        <v>16</v>
      </c>
      <c r="B31" s="38"/>
      <c r="C31" s="38"/>
      <c r="D31" s="38"/>
      <c r="E31" s="38"/>
      <c r="F31" s="38"/>
      <c r="G31" s="38"/>
    </row>
    <row r="32" spans="1:15" s="2" customFormat="1" ht="19.5" customHeight="1" thickBot="1">
      <c r="A32" s="13">
        <v>1</v>
      </c>
      <c r="B32" s="55" t="s">
        <v>21</v>
      </c>
      <c r="C32" s="55"/>
      <c r="D32" s="55"/>
      <c r="E32" s="55"/>
      <c r="F32" s="55"/>
      <c r="G32" s="55"/>
      <c r="H32" s="55"/>
    </row>
    <row r="33" spans="1:8" s="2" customFormat="1" ht="19" thickBot="1">
      <c r="A33" s="13"/>
      <c r="B33" s="12">
        <f ca="1">INT(RAND()*100)-50</f>
        <v>26</v>
      </c>
      <c r="C33" s="45"/>
      <c r="D33" s="46"/>
      <c r="E33" s="10"/>
      <c r="F33" s="12">
        <f ca="1">INT(RAND()*100)-50</f>
        <v>-40</v>
      </c>
      <c r="G33" s="11"/>
      <c r="H33" s="10"/>
    </row>
    <row r="34" spans="1:8" s="2" customFormat="1" ht="6.75" customHeight="1">
      <c r="A34" s="13"/>
    </row>
    <row r="35" spans="1:8" s="2" customFormat="1" ht="18.75" customHeight="1" thickBot="1">
      <c r="A35" s="13">
        <v>2</v>
      </c>
      <c r="B35" s="55" t="s">
        <v>22</v>
      </c>
      <c r="C35" s="55"/>
      <c r="D35" s="55"/>
      <c r="E35" s="55"/>
      <c r="F35" s="55"/>
      <c r="G35" s="55"/>
      <c r="H35" s="55"/>
    </row>
    <row r="36" spans="1:8" s="2" customFormat="1" ht="19" thickBot="1">
      <c r="A36" s="13"/>
      <c r="B36" s="12">
        <f ca="1">INT(RAND()*100)-50</f>
        <v>4</v>
      </c>
      <c r="C36" s="45"/>
      <c r="D36" s="46"/>
      <c r="E36" s="10"/>
      <c r="F36" s="12">
        <f ca="1">INT(RAND()*100)-50</f>
        <v>47</v>
      </c>
      <c r="G36" s="11"/>
      <c r="H36" s="10"/>
    </row>
    <row r="37" spans="1:8" s="2" customFormat="1" ht="18">
      <c r="A37" s="13"/>
    </row>
    <row r="38" spans="1:8" s="2" customFormat="1" ht="31.5" customHeight="1" thickBot="1">
      <c r="A38" s="13">
        <v>3</v>
      </c>
      <c r="B38" s="50" t="s">
        <v>23</v>
      </c>
      <c r="C38" s="50"/>
      <c r="D38" s="50"/>
      <c r="E38" s="50"/>
      <c r="F38" s="50"/>
      <c r="G38" s="50"/>
      <c r="H38" s="50"/>
    </row>
    <row r="39" spans="1:8" s="2" customFormat="1" ht="19" thickBot="1">
      <c r="B39" s="12">
        <f ca="1">INT(RAND()*350)-50</f>
        <v>89</v>
      </c>
      <c r="C39" s="45"/>
      <c r="D39" s="46"/>
      <c r="E39" s="10"/>
      <c r="F39" s="12">
        <f ca="1">INT(RAND()*350)-50</f>
        <v>67</v>
      </c>
      <c r="G39" s="11"/>
      <c r="H39" s="10"/>
    </row>
    <row r="40" spans="1:8" s="2" customFormat="1" ht="6" customHeight="1" thickBot="1"/>
    <row r="41" spans="1:8" s="2" customFormat="1" ht="19" thickBot="1">
      <c r="B41" s="12">
        <f ca="1">INT(RAND()*350)-50</f>
        <v>244</v>
      </c>
      <c r="C41" s="45"/>
      <c r="D41" s="46"/>
      <c r="E41" s="10"/>
      <c r="F41" s="12">
        <f ca="1">INT(RAND()*350)-50</f>
        <v>269</v>
      </c>
      <c r="G41" s="11"/>
      <c r="H41" s="10"/>
    </row>
    <row r="42" spans="1:8" s="2" customFormat="1" ht="6" customHeight="1" thickBot="1"/>
    <row r="43" spans="1:8" s="2" customFormat="1" ht="19" thickBot="1">
      <c r="B43" s="12">
        <f ca="1">INT(RAND()*350)-50</f>
        <v>169</v>
      </c>
      <c r="C43" s="45"/>
      <c r="D43" s="46"/>
      <c r="E43" s="10"/>
      <c r="F43" s="12">
        <f ca="1">INT(RAND()*350)-50</f>
        <v>59</v>
      </c>
      <c r="G43" s="11"/>
      <c r="H43" s="10"/>
    </row>
    <row r="44" spans="1:8" s="2" customFormat="1" ht="18"/>
    <row r="45" spans="1:8" s="2" customFormat="1" ht="35.5" customHeight="1">
      <c r="A45" s="53" t="s">
        <v>19</v>
      </c>
      <c r="B45" s="53"/>
      <c r="C45" s="53"/>
      <c r="D45" s="53"/>
      <c r="E45" s="53"/>
      <c r="F45" s="53"/>
      <c r="G45" s="53"/>
      <c r="H45" s="53"/>
    </row>
    <row r="46" spans="1:8" s="2" customFormat="1" ht="18">
      <c r="A46" s="3"/>
      <c r="B46" s="3"/>
      <c r="C46" s="3"/>
      <c r="D46" s="3"/>
      <c r="E46" s="3"/>
      <c r="F46" s="3"/>
      <c r="G46" s="3"/>
      <c r="H46" s="3"/>
    </row>
    <row r="47" spans="1:8" s="2" customFormat="1" ht="23.25" customHeight="1">
      <c r="A47" s="9">
        <f>A2</f>
        <v>2</v>
      </c>
      <c r="B47" s="3"/>
      <c r="C47" s="3"/>
      <c r="D47" s="3"/>
      <c r="E47" s="3"/>
      <c r="F47" s="3"/>
      <c r="G47" s="3"/>
      <c r="H47" s="3"/>
    </row>
    <row r="48" spans="1:8" s="2" customFormat="1" ht="19.5" customHeight="1">
      <c r="A48" s="54" t="s">
        <v>0</v>
      </c>
      <c r="B48" s="54"/>
      <c r="C48" s="54"/>
      <c r="D48" s="54"/>
      <c r="E48" s="54"/>
      <c r="F48" s="54"/>
      <c r="G48" s="54"/>
      <c r="H48" s="3"/>
    </row>
    <row r="49" spans="1:8" s="2" customFormat="1" ht="18">
      <c r="A49" s="4">
        <v>1</v>
      </c>
      <c r="B49" s="4" t="s">
        <v>1</v>
      </c>
      <c r="C49" s="4">
        <f ca="1">C5</f>
        <v>84</v>
      </c>
      <c r="D49" s="4" t="s">
        <v>2</v>
      </c>
      <c r="E49" s="4" t="s">
        <v>3</v>
      </c>
      <c r="F49" s="8" t="str">
        <f ca="1">DEC2HEX(C5)</f>
        <v>54</v>
      </c>
      <c r="G49" s="4"/>
      <c r="H49" s="3"/>
    </row>
    <row r="50" spans="1:8" s="2" customFormat="1" ht="9" customHeight="1">
      <c r="A50" s="4"/>
      <c r="B50" s="4"/>
      <c r="C50" s="4"/>
      <c r="D50" s="4"/>
      <c r="E50" s="4"/>
      <c r="F50" s="4"/>
      <c r="G50" s="4"/>
      <c r="H50" s="3"/>
    </row>
    <row r="51" spans="1:8" s="2" customFormat="1" ht="18">
      <c r="A51" s="4">
        <v>2</v>
      </c>
      <c r="B51" s="4" t="s">
        <v>4</v>
      </c>
      <c r="C51" s="39" t="str">
        <f ca="1">C7</f>
        <v>01001100</v>
      </c>
      <c r="D51" s="39"/>
      <c r="E51" s="39" t="s">
        <v>5</v>
      </c>
      <c r="F51" s="39"/>
      <c r="G51" s="4">
        <f ca="1">BIN2DEC(C51)</f>
        <v>76</v>
      </c>
      <c r="H51" s="3"/>
    </row>
    <row r="52" spans="1:8" s="2" customFormat="1" ht="8.25" customHeight="1">
      <c r="A52" s="4"/>
      <c r="B52" s="4"/>
      <c r="C52" s="7"/>
      <c r="D52" s="7"/>
      <c r="E52" s="7"/>
      <c r="F52" s="7"/>
      <c r="G52" s="4"/>
      <c r="H52" s="3"/>
    </row>
    <row r="53" spans="1:8" s="2" customFormat="1" ht="18">
      <c r="A53" s="4">
        <v>3</v>
      </c>
      <c r="B53" s="4" t="s">
        <v>4</v>
      </c>
      <c r="C53" s="39" t="str">
        <f ca="1">C9</f>
        <v>01001110</v>
      </c>
      <c r="D53" s="39"/>
      <c r="E53" s="39" t="s">
        <v>6</v>
      </c>
      <c r="F53" s="39"/>
      <c r="G53" s="4" t="str">
        <f ca="1">BIN2HEX(C53)</f>
        <v>4E</v>
      </c>
      <c r="H53" s="3"/>
    </row>
    <row r="54" spans="1:8" s="2" customFormat="1" ht="8.25" customHeight="1">
      <c r="A54" s="4"/>
      <c r="B54" s="4"/>
      <c r="C54" s="4"/>
      <c r="D54" s="4"/>
      <c r="E54" s="4"/>
      <c r="F54" s="4"/>
      <c r="G54" s="4"/>
      <c r="H54" s="3"/>
    </row>
    <row r="55" spans="1:8" s="2" customFormat="1" ht="18">
      <c r="A55" s="4">
        <v>4</v>
      </c>
      <c r="B55" s="4" t="s">
        <v>7</v>
      </c>
      <c r="C55" s="4"/>
      <c r="D55" s="7" t="str">
        <f ca="1">D11</f>
        <v>5A</v>
      </c>
      <c r="E55" s="39" t="s">
        <v>8</v>
      </c>
      <c r="F55" s="39"/>
      <c r="G55" s="4" t="str">
        <f ca="1">HEX2BIN(D55)</f>
        <v>1011010</v>
      </c>
      <c r="H55" s="3"/>
    </row>
    <row r="56" spans="1:8" s="2" customFormat="1" ht="8.25" customHeight="1">
      <c r="A56" s="4"/>
      <c r="B56" s="4"/>
      <c r="C56" s="4"/>
      <c r="D56" s="4"/>
      <c r="E56" s="4"/>
      <c r="F56" s="4"/>
      <c r="G56" s="4"/>
      <c r="H56" s="3"/>
    </row>
    <row r="57" spans="1:8" s="2" customFormat="1" ht="18">
      <c r="A57" s="4">
        <v>5</v>
      </c>
      <c r="B57" s="4" t="s">
        <v>1</v>
      </c>
      <c r="C57" s="4">
        <f ca="1">C13</f>
        <v>86</v>
      </c>
      <c r="D57" s="4"/>
      <c r="E57" s="4" t="s">
        <v>8</v>
      </c>
      <c r="F57" s="4"/>
      <c r="G57" s="4" t="str">
        <f ca="1">DEC2BIN(C57)</f>
        <v>1010110</v>
      </c>
      <c r="H57" s="3"/>
    </row>
    <row r="58" spans="1:8" s="2" customFormat="1" ht="8.25" customHeight="1">
      <c r="A58" s="4"/>
      <c r="B58" s="4"/>
      <c r="C58" s="4"/>
      <c r="D58" s="4"/>
      <c r="E58" s="4"/>
      <c r="F58" s="4"/>
      <c r="G58" s="4"/>
      <c r="H58" s="3"/>
    </row>
    <row r="59" spans="1:8" s="2" customFormat="1" ht="18">
      <c r="A59" s="54" t="s">
        <v>9</v>
      </c>
      <c r="B59" s="54"/>
      <c r="C59" s="54"/>
      <c r="D59" s="54"/>
      <c r="E59" s="54"/>
      <c r="F59" s="54"/>
      <c r="G59" s="54"/>
      <c r="H59" s="3"/>
    </row>
    <row r="60" spans="1:8" s="2" customFormat="1" ht="36.75" customHeight="1">
      <c r="A60" s="5">
        <v>1</v>
      </c>
      <c r="B60" s="47" t="str">
        <f>B16</f>
        <v xml:space="preserve">התוצאה של חיבור המספרים ההקסדצימליים </v>
      </c>
      <c r="C60" s="47"/>
      <c r="D60" s="56" t="str">
        <f ca="1">D16</f>
        <v xml:space="preserve">72 + 3E   יראה בייצוג העשרוני   </v>
      </c>
      <c r="E60" s="56"/>
      <c r="F60" s="56"/>
      <c r="G60" s="5">
        <f ca="1">HEX2DEC(M16)+HEX2DEC(K16)</f>
        <v>176</v>
      </c>
      <c r="H60" s="3"/>
    </row>
    <row r="61" spans="1:8" s="2" customFormat="1" ht="8.25" customHeight="1">
      <c r="A61" s="4"/>
      <c r="B61" s="4"/>
      <c r="C61" s="4"/>
      <c r="D61" s="4"/>
      <c r="E61" s="4"/>
      <c r="F61" s="4"/>
      <c r="G61" s="4"/>
      <c r="H61" s="3"/>
    </row>
    <row r="62" spans="1:8" s="2" customFormat="1" ht="36" customHeight="1">
      <c r="A62" s="5">
        <v>2</v>
      </c>
      <c r="B62" s="47" t="str">
        <f>B18</f>
        <v>התוצאה של חיבור המספרים הבינאריים</v>
      </c>
      <c r="C62" s="47"/>
      <c r="D62" s="42" t="str">
        <f ca="1">D18</f>
        <v xml:space="preserve">00111010 + 00101111   יראה בייצוג הבינרי   </v>
      </c>
      <c r="E62" s="42"/>
      <c r="F62" s="42"/>
      <c r="G62" s="5" t="str">
        <f ca="1">DEC2BIN(BIN2DEC(M18)+BIN2DEC(K18))</f>
        <v>1101001</v>
      </c>
      <c r="H62" s="3"/>
    </row>
    <row r="63" spans="1:8" s="2" customFormat="1" ht="6" customHeight="1">
      <c r="A63" s="4"/>
      <c r="B63" s="4"/>
      <c r="C63" s="4"/>
      <c r="D63" s="4"/>
      <c r="E63" s="4"/>
      <c r="F63" s="4"/>
      <c r="G63" s="4"/>
      <c r="H63" s="3"/>
    </row>
    <row r="64" spans="1:8" s="2" customFormat="1" ht="37.5" customHeight="1">
      <c r="A64" s="4">
        <v>3</v>
      </c>
      <c r="B64" s="61" t="s">
        <v>12</v>
      </c>
      <c r="C64" s="61"/>
      <c r="D64" s="42" t="str">
        <f ca="1">D20</f>
        <v xml:space="preserve">101 - 1010111   יראה בייצוג הבינרי   </v>
      </c>
      <c r="E64" s="42"/>
      <c r="F64" s="42"/>
      <c r="G64" s="5" t="str">
        <f ca="1">DEC2BIN(K20-M20)</f>
        <v>1010010</v>
      </c>
      <c r="H64" s="3"/>
    </row>
    <row r="65" spans="1:8" s="2" customFormat="1" ht="6" customHeight="1">
      <c r="A65" s="4"/>
      <c r="B65" s="4"/>
      <c r="C65" s="4"/>
      <c r="D65" s="4"/>
      <c r="E65" s="4"/>
      <c r="F65" s="4"/>
      <c r="G65" s="4"/>
      <c r="H65" s="3"/>
    </row>
    <row r="66" spans="1:8" s="2" customFormat="1" ht="33" customHeight="1">
      <c r="A66" s="5">
        <v>4</v>
      </c>
      <c r="B66" s="57" t="s">
        <v>13</v>
      </c>
      <c r="C66" s="57"/>
      <c r="D66" s="6" t="str">
        <f ca="1">D22</f>
        <v>A2 - 29</v>
      </c>
      <c r="E66" s="60" t="s">
        <v>14</v>
      </c>
      <c r="F66" s="60"/>
      <c r="G66" s="5" t="str">
        <f ca="1">DEC2BIN(HEX2DEC(K22)-HEX2DEC(M22))</f>
        <v>1111001</v>
      </c>
      <c r="H66" s="3"/>
    </row>
    <row r="67" spans="1:8" s="2" customFormat="1" ht="18">
      <c r="A67" s="54" t="s">
        <v>15</v>
      </c>
      <c r="B67" s="54"/>
      <c r="C67" s="54"/>
      <c r="D67" s="54"/>
      <c r="E67" s="54"/>
      <c r="F67" s="54"/>
      <c r="G67" s="54"/>
      <c r="H67" s="3"/>
    </row>
    <row r="68" spans="1:8" s="2" customFormat="1" ht="18">
      <c r="A68" s="4">
        <v>1</v>
      </c>
      <c r="B68" s="4" t="str">
        <f ca="1">B24</f>
        <v>1011 x 1000</v>
      </c>
      <c r="C68" s="4"/>
      <c r="D68" s="4"/>
      <c r="E68" s="4"/>
      <c r="F68" s="4"/>
      <c r="G68" s="4" t="str">
        <f ca="1">DEC2BIN(BIN2DEC(M24)*BIN2DEC(K24))</f>
        <v>1011000</v>
      </c>
      <c r="H68" s="3"/>
    </row>
    <row r="69" spans="1:8" s="2" customFormat="1" ht="6" customHeight="1">
      <c r="A69" s="4"/>
      <c r="B69" s="4"/>
      <c r="C69" s="4"/>
      <c r="D69" s="4"/>
      <c r="E69" s="4"/>
      <c r="F69" s="4"/>
      <c r="G69" s="4"/>
      <c r="H69" s="3"/>
    </row>
    <row r="70" spans="1:8" s="2" customFormat="1" ht="18">
      <c r="A70" s="4">
        <v>2</v>
      </c>
      <c r="B70" s="4" t="str">
        <f ca="1">B26</f>
        <v>101 x 1010</v>
      </c>
      <c r="C70" s="4"/>
      <c r="D70" s="4"/>
      <c r="E70" s="4"/>
      <c r="F70" s="4"/>
      <c r="G70" s="4" t="str">
        <f ca="1">DEC2BIN(BIN2DEC(M26)*BIN2DEC(K26))</f>
        <v>110010</v>
      </c>
      <c r="H70" s="3"/>
    </row>
    <row r="71" spans="1:8" s="2" customFormat="1" ht="6" customHeight="1">
      <c r="A71" s="4"/>
      <c r="B71" s="4"/>
      <c r="C71" s="4"/>
      <c r="D71" s="4"/>
      <c r="E71" s="4"/>
      <c r="F71" s="4"/>
      <c r="G71" s="4"/>
      <c r="H71" s="3"/>
    </row>
    <row r="72" spans="1:8" s="2" customFormat="1" ht="18">
      <c r="A72" s="4">
        <v>3</v>
      </c>
      <c r="B72" s="4" t="str">
        <f ca="1">B28</f>
        <v>100011 : 101</v>
      </c>
      <c r="C72" s="4"/>
      <c r="D72" s="4"/>
      <c r="E72" s="4"/>
      <c r="F72" s="4"/>
      <c r="G72" s="4" t="str">
        <f ca="1">DEC2BIN(BIN2DEC(K28)/BIN2DEC(M28))</f>
        <v>111</v>
      </c>
      <c r="H72" s="3"/>
    </row>
    <row r="73" spans="1:8" s="2" customFormat="1" ht="7.5" customHeight="1">
      <c r="A73" s="4"/>
      <c r="B73" s="4"/>
      <c r="C73" s="4"/>
      <c r="D73" s="4"/>
      <c r="E73" s="4"/>
      <c r="F73" s="4"/>
      <c r="G73" s="4"/>
      <c r="H73" s="3"/>
    </row>
    <row r="74" spans="1:8" s="2" customFormat="1" ht="18">
      <c r="A74" s="4">
        <v>4</v>
      </c>
      <c r="B74" s="4" t="str">
        <f ca="1">B30</f>
        <v>1001110 : 110</v>
      </c>
      <c r="C74" s="4"/>
      <c r="D74" s="4"/>
      <c r="E74" s="4"/>
      <c r="F74" s="4"/>
      <c r="G74" s="4" t="str">
        <f ca="1">DEC2BIN(BIN2DEC(K30)/BIN2DEC(M30))</f>
        <v>1101</v>
      </c>
      <c r="H74" s="3"/>
    </row>
    <row r="75" spans="1:8" s="2" customFormat="1" ht="18">
      <c r="A75" s="54" t="s">
        <v>16</v>
      </c>
      <c r="B75" s="54"/>
      <c r="C75" s="54"/>
      <c r="D75" s="54"/>
      <c r="E75" s="54"/>
      <c r="F75" s="54"/>
      <c r="G75" s="54"/>
      <c r="H75" s="54"/>
    </row>
    <row r="76" spans="1:8" s="2" customFormat="1" ht="18.75" customHeight="1">
      <c r="A76" s="4">
        <v>1</v>
      </c>
      <c r="B76" s="47" t="s">
        <v>17</v>
      </c>
      <c r="C76" s="47"/>
      <c r="D76" s="47"/>
      <c r="E76" s="47"/>
      <c r="F76" s="47"/>
      <c r="G76" s="47"/>
      <c r="H76" s="47"/>
    </row>
    <row r="77" spans="1:8" s="2" customFormat="1" ht="18">
      <c r="A77" s="4"/>
      <c r="B77" s="4">
        <f ca="1">B33</f>
        <v>26</v>
      </c>
      <c r="C77" s="4"/>
      <c r="D77" s="4" t="str">
        <f ca="1">IF(AND(B77&gt;-128,B77&lt;128),IF(B77&gt;0,DEC2BIN(B77,8),DEC2BIN((255+B77),8)),"error")</f>
        <v>00011010</v>
      </c>
      <c r="E77" s="4"/>
      <c r="F77" s="4">
        <f ca="1">F33</f>
        <v>-40</v>
      </c>
      <c r="G77" s="4" t="str">
        <f ca="1">IF(AND(F77&gt;-128,F77&lt;128),IF(F77&gt;0,DEC2BIN(F77,8),DEC2BIN((255+F77),8)),"error")</f>
        <v>11010111</v>
      </c>
      <c r="H77" s="3"/>
    </row>
    <row r="78" spans="1:8" s="2" customFormat="1" ht="9" customHeight="1">
      <c r="A78" s="4"/>
      <c r="B78" s="4"/>
      <c r="C78" s="4"/>
      <c r="D78" s="4"/>
      <c r="E78" s="4"/>
      <c r="F78" s="4"/>
      <c r="G78" s="4"/>
      <c r="H78" s="3"/>
    </row>
    <row r="79" spans="1:8" s="2" customFormat="1" ht="18">
      <c r="A79" s="4">
        <v>2</v>
      </c>
      <c r="B79" s="58" t="s">
        <v>18</v>
      </c>
      <c r="C79" s="58"/>
      <c r="D79" s="58"/>
      <c r="E79" s="58"/>
      <c r="F79" s="58"/>
      <c r="G79" s="58"/>
      <c r="H79" s="58"/>
    </row>
    <row r="80" spans="1:8" s="2" customFormat="1" ht="18">
      <c r="A80" s="4"/>
      <c r="B80" s="4">
        <f ca="1">B36</f>
        <v>4</v>
      </c>
      <c r="C80" s="4"/>
      <c r="D80" s="4" t="str">
        <f ca="1">IF(AND(B80&gt;-129,B80&lt;128),IF(B80&gt;0,DEC2BIN(B80,8),DEC2BIN((255+B80+1),8)),"error")</f>
        <v>00000100</v>
      </c>
      <c r="E80" s="4"/>
      <c r="F80" s="4">
        <f ca="1">F36</f>
        <v>47</v>
      </c>
      <c r="G80" s="4" t="str">
        <f ca="1">IF(AND(F80&gt;-129,F80&lt;128),IF(F80&gt;0,DEC2BIN(F80,8),DEC2BIN((255+F80+1),8)),"error")</f>
        <v>00101111</v>
      </c>
      <c r="H80" s="3"/>
    </row>
    <row r="81" spans="1:8" s="2" customFormat="1" ht="6.75" customHeight="1">
      <c r="A81" s="4"/>
      <c r="B81" s="4"/>
      <c r="C81" s="4"/>
      <c r="D81" s="4"/>
      <c r="E81" s="4"/>
      <c r="F81" s="4"/>
      <c r="G81" s="4"/>
      <c r="H81" s="3"/>
    </row>
    <row r="82" spans="1:8" s="2" customFormat="1" ht="31.5" customHeight="1">
      <c r="A82" s="4">
        <v>3</v>
      </c>
      <c r="B82" s="59" t="s">
        <v>20</v>
      </c>
      <c r="C82" s="59"/>
      <c r="D82" s="59"/>
      <c r="E82" s="59"/>
      <c r="F82" s="59"/>
      <c r="G82" s="59"/>
      <c r="H82" s="59"/>
    </row>
    <row r="83" spans="1:8" s="2" customFormat="1" ht="18">
      <c r="A83" s="4"/>
      <c r="B83" s="4">
        <f ca="1">B39</f>
        <v>89</v>
      </c>
      <c r="C83" s="4"/>
      <c r="D83" s="4" t="str">
        <f ca="1">IF(AND(B83&gt;-129,B83&lt;128),IF(B83&gt;0,DEC2BIN(B83,8),DEC2BIN((255+B83+1),8)),"error")</f>
        <v>01011001</v>
      </c>
      <c r="E83" s="4"/>
      <c r="F83" s="4">
        <f ca="1">F39</f>
        <v>67</v>
      </c>
      <c r="G83" s="4" t="str">
        <f ca="1">IF(AND(F83&gt;-129,F83&lt;128),IF(F83&gt;0,DEC2BIN(F83,8),DEC2BIN((255+F83+1),8)),"error")</f>
        <v>01000011</v>
      </c>
      <c r="H83" s="3"/>
    </row>
    <row r="84" spans="1:8" s="2" customFormat="1" ht="18">
      <c r="A84" s="4"/>
      <c r="B84" s="4"/>
      <c r="C84" s="4"/>
      <c r="D84" s="4"/>
      <c r="E84" s="4"/>
      <c r="F84" s="4"/>
      <c r="G84" s="4"/>
      <c r="H84" s="3"/>
    </row>
    <row r="85" spans="1:8" s="2" customFormat="1" ht="18">
      <c r="A85" s="4"/>
      <c r="B85" s="4">
        <f ca="1">B41</f>
        <v>244</v>
      </c>
      <c r="C85" s="4"/>
      <c r="D85" s="4" t="str">
        <f ca="1">IF(AND(B85&gt;-129,B85&lt;128),IF(B85&gt;0,DEC2BIN(B85,8),DEC2BIN((255+B85+1),8)),"error")</f>
        <v>error</v>
      </c>
      <c r="E85" s="4"/>
      <c r="F85" s="4">
        <f ca="1">F41</f>
        <v>269</v>
      </c>
      <c r="G85" s="4" t="str">
        <f ca="1">IF(AND(F85&gt;-129,F85&lt;128),IF(F85&gt;0,DEC2BIN(F85,8),DEC2BIN((255+F85+1),8)),"error")</f>
        <v>error</v>
      </c>
      <c r="H85" s="3"/>
    </row>
    <row r="86" spans="1:8" s="2" customFormat="1" ht="18">
      <c r="A86" s="4"/>
      <c r="B86" s="4"/>
      <c r="C86" s="4"/>
      <c r="D86" s="4"/>
      <c r="E86" s="4"/>
      <c r="F86" s="4"/>
      <c r="G86" s="4"/>
      <c r="H86" s="3"/>
    </row>
    <row r="87" spans="1:8" s="2" customFormat="1" ht="18">
      <c r="A87" s="4"/>
      <c r="B87" s="4">
        <f ca="1">B43</f>
        <v>169</v>
      </c>
      <c r="C87" s="4"/>
      <c r="D87" s="4" t="str">
        <f ca="1">IF(AND(B87&gt;-129,B87&lt;128),IF(B87&gt;0,DEC2BIN(B87,8),DEC2BIN((255+B87+1),8)),"error")</f>
        <v>error</v>
      </c>
      <c r="E87" s="4"/>
      <c r="F87" s="4">
        <f ca="1">F43</f>
        <v>59</v>
      </c>
      <c r="G87" s="4" t="str">
        <f ca="1">IF(AND(F87&gt;-129,F87&lt;128),IF(F87&gt;0,DEC2BIN(F87,8),DEC2BIN((255+F87+1),8)),"error")</f>
        <v>00111011</v>
      </c>
      <c r="H87" s="3"/>
    </row>
    <row r="88" spans="1:8" s="2" customFormat="1" ht="18">
      <c r="A88" s="3"/>
      <c r="B88" s="3"/>
      <c r="C88" s="3"/>
      <c r="D88" s="3"/>
      <c r="E88" s="3"/>
      <c r="F88" s="3"/>
      <c r="G88" s="3"/>
      <c r="H88" s="3"/>
    </row>
    <row r="89" spans="1:8" s="2" customFormat="1" ht="18">
      <c r="A89" s="3"/>
      <c r="B89" s="3"/>
      <c r="C89" s="3"/>
      <c r="D89" s="3"/>
      <c r="E89" s="3"/>
      <c r="F89" s="3"/>
      <c r="G89" s="3"/>
      <c r="H89" s="3"/>
    </row>
    <row r="90" spans="1:8" s="2" customFormat="1" ht="18">
      <c r="A90" s="3"/>
      <c r="B90" s="3"/>
      <c r="C90" s="3"/>
      <c r="D90" s="3"/>
      <c r="E90" s="3"/>
      <c r="F90" s="3"/>
      <c r="G90" s="3"/>
      <c r="H90" s="3"/>
    </row>
    <row r="91" spans="1:8" s="2" customFormat="1" ht="18">
      <c r="A91" s="3"/>
      <c r="B91" s="3"/>
      <c r="C91" s="3"/>
      <c r="D91" s="3"/>
      <c r="E91" s="3"/>
      <c r="F91" s="3"/>
      <c r="G91" s="3"/>
      <c r="H91" s="3"/>
    </row>
    <row r="92" spans="1:8" s="2" customFormat="1" ht="18">
      <c r="A92" s="3"/>
      <c r="B92" s="3"/>
      <c r="C92" s="3"/>
      <c r="D92" s="3"/>
      <c r="E92" s="3"/>
      <c r="F92" s="3"/>
      <c r="G92" s="3"/>
      <c r="H92" s="3"/>
    </row>
    <row r="93" spans="1:8" s="2" customFormat="1" ht="18"/>
    <row r="94" spans="1:8" s="2" customFormat="1" ht="18"/>
    <row r="95" spans="1:8" s="2" customFormat="1" ht="18"/>
    <row r="96" spans="1:8" s="2" customFormat="1" ht="18"/>
    <row r="97" s="2" customFormat="1" ht="18"/>
    <row r="98" s="2" customFormat="1" ht="18"/>
    <row r="99" s="2" customFormat="1" ht="18"/>
    <row r="100" s="2" customFormat="1" ht="18"/>
    <row r="101" s="2" customFormat="1" ht="18"/>
    <row r="102" s="2" customFormat="1" ht="18"/>
    <row r="103" s="2" customFormat="1" ht="18"/>
    <row r="104" s="2" customFormat="1" ht="18"/>
    <row r="105" s="2" customFormat="1" ht="18"/>
    <row r="106" s="2" customFormat="1" ht="18"/>
    <row r="107" s="2" customFormat="1" ht="18"/>
    <row r="108" s="2" customFormat="1" ht="18"/>
    <row r="109" s="2" customFormat="1" ht="18"/>
    <row r="110" s="2" customFormat="1" ht="18"/>
    <row r="111" s="2" customFormat="1" ht="18"/>
    <row r="112" s="2" customFormat="1" ht="18"/>
    <row r="113" s="2" customFormat="1" ht="18"/>
    <row r="114" s="2" customFormat="1" ht="18"/>
    <row r="115" s="2" customFormat="1" ht="18"/>
    <row r="116" s="2" customFormat="1" ht="18"/>
    <row r="117" s="2" customFormat="1" ht="18"/>
    <row r="118" s="2" customFormat="1" ht="18"/>
    <row r="119" s="2" customFormat="1" ht="18"/>
    <row r="120" s="2" customFormat="1" ht="18"/>
    <row r="121" s="2" customFormat="1" ht="18"/>
    <row r="122" s="2" customFormat="1" ht="18"/>
    <row r="123" s="2" customFormat="1" ht="18"/>
    <row r="124" s="2" customFormat="1" ht="18"/>
    <row r="125" s="2" customFormat="1" ht="18"/>
    <row r="126" s="2" customFormat="1" ht="18"/>
    <row r="127" s="2" customFormat="1" ht="18"/>
    <row r="128" s="2" customFormat="1" ht="18"/>
    <row r="129" s="2" customFormat="1" ht="18"/>
    <row r="130" s="2" customFormat="1" ht="18"/>
    <row r="131" s="2" customFormat="1" ht="18"/>
    <row r="132" s="2" customFormat="1" ht="18"/>
    <row r="133" s="2" customFormat="1" ht="18"/>
    <row r="134" s="2" customFormat="1" ht="18"/>
    <row r="135" s="2" customFormat="1" ht="18"/>
    <row r="136" s="2" customFormat="1" ht="18"/>
    <row r="137" s="2" customFormat="1" ht="18"/>
    <row r="138" s="2" customFormat="1" ht="18"/>
    <row r="139" s="2" customFormat="1" ht="18"/>
    <row r="140" s="2" customFormat="1" ht="18"/>
    <row r="141" s="2" customFormat="1" ht="18"/>
    <row r="142" s="2" customFormat="1" ht="18"/>
    <row r="143" s="2" customFormat="1" ht="18"/>
    <row r="144" s="2" customFormat="1" ht="18"/>
    <row r="145" s="2" customFormat="1" ht="18"/>
    <row r="146" s="2" customFormat="1" ht="18"/>
    <row r="147" s="2" customFormat="1" ht="18"/>
    <row r="148" s="2" customFormat="1" ht="18"/>
    <row r="149" s="2" customFormat="1" ht="18"/>
    <row r="150" s="2" customFormat="1" ht="18"/>
    <row r="151" s="2" customFormat="1" ht="18"/>
    <row r="152" s="2" customFormat="1" ht="18"/>
  </sheetData>
  <mergeCells count="59">
    <mergeCell ref="A67:G67"/>
    <mergeCell ref="A75:H75"/>
    <mergeCell ref="B76:H76"/>
    <mergeCell ref="B79:H79"/>
    <mergeCell ref="B82:H82"/>
    <mergeCell ref="E55:F55"/>
    <mergeCell ref="A59:G59"/>
    <mergeCell ref="D60:F60"/>
    <mergeCell ref="B60:C60"/>
    <mergeCell ref="B66:C66"/>
    <mergeCell ref="E66:F66"/>
    <mergeCell ref="B62:C62"/>
    <mergeCell ref="D62:F62"/>
    <mergeCell ref="B64:C64"/>
    <mergeCell ref="D64:F64"/>
    <mergeCell ref="B38:H38"/>
    <mergeCell ref="E22:F22"/>
    <mergeCell ref="C51:D51"/>
    <mergeCell ref="E51:F51"/>
    <mergeCell ref="C53:D53"/>
    <mergeCell ref="E53:F53"/>
    <mergeCell ref="C39:D39"/>
    <mergeCell ref="C41:D41"/>
    <mergeCell ref="C43:D43"/>
    <mergeCell ref="A45:H45"/>
    <mergeCell ref="A48:G48"/>
    <mergeCell ref="A31:G31"/>
    <mergeCell ref="C33:D33"/>
    <mergeCell ref="B35:H35"/>
    <mergeCell ref="B32:H32"/>
    <mergeCell ref="C36:D36"/>
    <mergeCell ref="E11:F11"/>
    <mergeCell ref="B11:C11"/>
    <mergeCell ref="A15:G15"/>
    <mergeCell ref="B16:C16"/>
    <mergeCell ref="D16:F16"/>
    <mergeCell ref="M18:N18"/>
    <mergeCell ref="D18:F18"/>
    <mergeCell ref="B30:C30"/>
    <mergeCell ref="F30:G30"/>
    <mergeCell ref="B18:C18"/>
    <mergeCell ref="B20:C20"/>
    <mergeCell ref="D20:F20"/>
    <mergeCell ref="B28:C28"/>
    <mergeCell ref="F28:G28"/>
    <mergeCell ref="B22:C22"/>
    <mergeCell ref="A23:G23"/>
    <mergeCell ref="B24:C24"/>
    <mergeCell ref="F24:G24"/>
    <mergeCell ref="B26:C26"/>
    <mergeCell ref="F26:G26"/>
    <mergeCell ref="B2:G2"/>
    <mergeCell ref="A1:G1"/>
    <mergeCell ref="A4:G4"/>
    <mergeCell ref="C7:D7"/>
    <mergeCell ref="C9:D9"/>
    <mergeCell ref="E7:F7"/>
    <mergeCell ref="E9:F9"/>
    <mergeCell ref="A3:G3"/>
  </mergeCells>
  <printOptions horizontalCentered="1"/>
  <pageMargins left="0.1" right="0.1" top="0.1" bottom="0" header="0.1" footer="0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6" sqref="A1:XFD1048576"/>
    </sheetView>
  </sheetViews>
  <sheetFormatPr baseColWidth="10" defaultColWidth="17.5" defaultRowHeight="28.25" customHeight="1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Anatoly</dc:creator>
  <cp:lastModifiedBy>Jacob Shutzman</cp:lastModifiedBy>
  <cp:lastPrinted>2017-09-29T06:53:48Z</cp:lastPrinted>
  <dcterms:created xsi:type="dcterms:W3CDTF">2015-09-20T05:34:00Z</dcterms:created>
  <dcterms:modified xsi:type="dcterms:W3CDTF">2019-10-01T12:53:03Z</dcterms:modified>
</cp:coreProperties>
</file>